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306de6c0332a91b/Accounting Shared/Board Financials/2026/"/>
    </mc:Choice>
  </mc:AlternateContent>
  <xr:revisionPtr revIDLastSave="10" documentId="8_{B68B330B-4176-4CF3-B88F-1382AD626327}" xr6:coauthVersionLast="47" xr6:coauthVersionMax="47" xr10:uidLastSave="{B5395476-C10C-4D49-BFD1-F5FCA7ACFA83}"/>
  <bookViews>
    <workbookView xWindow="990" yWindow="2610" windowWidth="21600" windowHeight="11385" xr2:uid="{034AA8DD-7A98-496A-BDEC-6A4C24475209}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Sheet1!$A:$E,Sheet1!$1:$1</definedName>
    <definedName name="QB_COLUMN_29" localSheetId="0" hidden="1">Sheet1!$F$1</definedName>
    <definedName name="QB_DATA_0" localSheetId="0" hidden="1">Sheet1!$4:$4,Sheet1!$5:$5,Sheet1!$6:$6,Sheet1!#REF!,Sheet1!$7:$7,Sheet1!$10:$10,Sheet1!$13:$13,Sheet1!$14:$14,Sheet1!$20:$20,Sheet1!$23:$23,Sheet1!$24:$24,Sheet1!$25:$25,Sheet1!$26:$26,Sheet1!$27:$27,Sheet1!$28:$28,Sheet1!$29:$29</definedName>
    <definedName name="QB_DATA_1" localSheetId="0" hidden="1">Sheet1!#REF!,Sheet1!#REF!,Sheet1!#REF!,Sheet1!#REF!,Sheet1!#REF!,Sheet1!#REF!,Sheet1!#REF!,Sheet1!#REF!,Sheet1!#REF!,Sheet1!#REF!,Sheet1!#REF!,Sheet1!#REF!,Sheet1!#REF!,Sheet1!#REF!</definedName>
    <definedName name="QB_FORMULA_0" localSheetId="0" hidden="1">Sheet1!$F$17,Sheet1!$F$18,Sheet1!#REF!,Sheet1!#REF!,Sheet1!#REF!</definedName>
    <definedName name="QB_ROW_143240" localSheetId="0" hidden="1">Sheet1!#REF!</definedName>
    <definedName name="QB_ROW_146240" localSheetId="0" hidden="1">Sheet1!$E$23</definedName>
    <definedName name="QB_ROW_149240" localSheetId="0" hidden="1">Sheet1!$E$20</definedName>
    <definedName name="QB_ROW_152240" localSheetId="0" hidden="1">Sheet1!#REF!</definedName>
    <definedName name="QB_ROW_156240" localSheetId="0" hidden="1">Sheet1!$E$4</definedName>
    <definedName name="QB_ROW_158240" localSheetId="0" hidden="1">Sheet1!$E$5</definedName>
    <definedName name="QB_ROW_162240" localSheetId="0" hidden="1">Sheet1!$E$6</definedName>
    <definedName name="QB_ROW_165240" localSheetId="0" hidden="1">Sheet1!#REF!</definedName>
    <definedName name="QB_ROW_169240" localSheetId="0" hidden="1">Sheet1!$E$7</definedName>
    <definedName name="QB_ROW_174240" localSheetId="0" hidden="1">Sheet1!$E$10</definedName>
    <definedName name="QB_ROW_176240" localSheetId="0" hidden="1">Sheet1!$E$13</definedName>
    <definedName name="QB_ROW_182240" localSheetId="0" hidden="1">Sheet1!$E$14</definedName>
    <definedName name="QB_ROW_18301" localSheetId="0" hidden="1">Sheet1!#REF!</definedName>
    <definedName name="QB_ROW_19011" localSheetId="0" hidden="1">Sheet1!$B$2</definedName>
    <definedName name="QB_ROW_19311" localSheetId="0" hidden="1">Sheet1!#REF!</definedName>
    <definedName name="QB_ROW_20031" localSheetId="0" hidden="1">Sheet1!$D$3</definedName>
    <definedName name="QB_ROW_20331" localSheetId="0" hidden="1">Sheet1!$D$17</definedName>
    <definedName name="QB_ROW_21031" localSheetId="0" hidden="1">Sheet1!$D$19</definedName>
    <definedName name="QB_ROW_21331" localSheetId="0" hidden="1">Sheet1!#REF!</definedName>
    <definedName name="QB_ROW_217240" localSheetId="0" hidden="1">Sheet1!$E$29</definedName>
    <definedName name="QB_ROW_24240" localSheetId="0" hidden="1">Sheet1!#REF!</definedName>
    <definedName name="QB_ROW_50240" localSheetId="0" hidden="1">Sheet1!$E$24</definedName>
    <definedName name="QB_ROW_51240" localSheetId="0" hidden="1">Sheet1!$E$25</definedName>
    <definedName name="QB_ROW_54240" localSheetId="0" hidden="1">Sheet1!$E$26</definedName>
    <definedName name="QB_ROW_60240" localSheetId="0" hidden="1">Sheet1!$E$27</definedName>
    <definedName name="QB_ROW_65240" localSheetId="0" hidden="1">Sheet1!$E$28</definedName>
    <definedName name="QB_ROW_66240" localSheetId="0" hidden="1">Sheet1!#REF!</definedName>
    <definedName name="QB_ROW_68240" localSheetId="0" hidden="1">Sheet1!#REF!</definedName>
    <definedName name="QB_ROW_74240" localSheetId="0" hidden="1">Sheet1!#REF!</definedName>
    <definedName name="QB_ROW_75240" localSheetId="0" hidden="1">Sheet1!#REF!</definedName>
    <definedName name="QB_ROW_78240" localSheetId="0" hidden="1">Sheet1!#REF!</definedName>
    <definedName name="QB_ROW_82240" localSheetId="0" hidden="1">Sheet1!#REF!</definedName>
    <definedName name="QB_ROW_86240" localSheetId="0" hidden="1">Sheet1!#REF!</definedName>
    <definedName name="QB_ROW_86321" localSheetId="0" hidden="1">Sheet1!$C$18</definedName>
    <definedName name="QB_ROW_91240" localSheetId="0" hidden="1">Sheet1!#REF!</definedName>
    <definedName name="QB_ROW_92240" localSheetId="0" hidden="1">Sheet1!#REF!</definedName>
    <definedName name="QB_ROW_93240" localSheetId="0" hidden="1">Sheet1!#REF!</definedName>
    <definedName name="QB_ROW_95240" localSheetId="0" hidden="1">Sheet1!#REF!</definedName>
    <definedName name="QBCANSUPPORTUPDATE" localSheetId="0">TRUE</definedName>
    <definedName name="QBCOMPANYFILENAME" localSheetId="0">"C:\Users\KRVCSecretary\Documents\KERN RIVER VALLEY CEMETERY DISTRICT.qbw"</definedName>
    <definedName name="QBENDDATE" localSheetId="0">20250430</definedName>
    <definedName name="QBHEADERSONSCREEN" localSheetId="0">FALSE</definedName>
    <definedName name="QBMETADATASIZE" localSheetId="0">5964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"a0d7d06f4c20488aa9b7618f2e63964f"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0</definedName>
    <definedName name="QBROWHEADERS" localSheetId="0">5</definedName>
    <definedName name="QBSTARTDATE" localSheetId="0">20250401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29" i="1" l="1"/>
  <c r="F11" i="1"/>
  <c r="F30" i="1" l="1"/>
  <c r="F31" i="1" s="1"/>
  <c r="F46" i="1"/>
  <c r="F50" i="1" l="1"/>
</calcChain>
</file>

<file path=xl/sharedStrings.xml><?xml version="1.0" encoding="utf-8"?>
<sst xmlns="http://schemas.openxmlformats.org/spreadsheetml/2006/main" count="46" uniqueCount="44">
  <si>
    <t>Ordinary Income/Expense</t>
  </si>
  <si>
    <t>Income</t>
  </si>
  <si>
    <t>01.4970 · PRENEED CONTRACT PAYMENTS</t>
  </si>
  <si>
    <t>Total Income</t>
  </si>
  <si>
    <t>Gross Profit</t>
  </si>
  <si>
    <t>Expense</t>
  </si>
  <si>
    <t>01.5005 · BANK FEES</t>
  </si>
  <si>
    <t>01.5249 · EQUIPMENT FUEL</t>
  </si>
  <si>
    <t>01.5250 · VEHICLE AND TRAVEL</t>
  </si>
  <si>
    <t>01.5260 · UTILITIES</t>
  </si>
  <si>
    <t>66000 · Payroll Expenses</t>
  </si>
  <si>
    <t>Total Expense</t>
  </si>
  <si>
    <t>Net Ordinary Income</t>
  </si>
  <si>
    <t>Net Income</t>
  </si>
  <si>
    <t>01.1010 · GENERAL FUND/COUNTY 42010</t>
  </si>
  <si>
    <t>Bank Accounts</t>
  </si>
  <si>
    <t>01.1021 · GEN FUND/ALTA  ONE CHK 125007-4</t>
  </si>
  <si>
    <t>01.1022 · GEN FUND/ALTA ONE SAV 125007-0</t>
  </si>
  <si>
    <t>01.1025 · GEN FUND/ALTA ONE SAV 168339-1</t>
  </si>
  <si>
    <t>01.1030 · GEN FUND/PETTY CASH</t>
  </si>
  <si>
    <t>57-1015 · PERM FUND COUNTY ENDOW FD 42011</t>
  </si>
  <si>
    <t>73-1017 · PRENEED FD/CNT FD PN 42012</t>
  </si>
  <si>
    <t>Total Bank Accounts</t>
  </si>
  <si>
    <t>Credit Cards</t>
  </si>
  <si>
    <t>01.2005 · ALTAONE BUSINESS REWARDS CC</t>
  </si>
  <si>
    <t>Total Credit Cards</t>
  </si>
  <si>
    <t>01.5022 · GF/CALPERS UNFUNDED LIAB</t>
  </si>
  <si>
    <t>01.4870 · OPENING &amp; CLOSING</t>
  </si>
  <si>
    <t>01.4872 · DISTRICT ADMINISTRATIVE FEE</t>
  </si>
  <si>
    <t>01.4930 · LINERS - CONCRETE</t>
  </si>
  <si>
    <t>01.4990 · ENDOWMENT CARE</t>
  </si>
  <si>
    <t>01.5171 · OFFICE - SUPPLIES</t>
  </si>
  <si>
    <t>01.5185 · PROF SVS - ALARM</t>
  </si>
  <si>
    <t>01.5121 · MAINT - SUPPLIES</t>
  </si>
  <si>
    <t>01.5230 · VAULTS - CONCRETE  AND POLY</t>
  </si>
  <si>
    <t>01.5135 · MAINT - LANDSCAPING</t>
  </si>
  <si>
    <t>01.5251 · CONFERENCE AND MEETINGS</t>
  </si>
  <si>
    <t>63,217.54*</t>
  </si>
  <si>
    <t>Feb 26</t>
  </si>
  <si>
    <t>01.5154 - ADVERTISING</t>
  </si>
  <si>
    <t>01.5031 · PR TAXES - STATE UI</t>
  </si>
  <si>
    <t>01.5130 · MAINT - GROUNDS</t>
  </si>
  <si>
    <t>01.5240 · SALES TAX</t>
  </si>
  <si>
    <t>3/4/26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</si>
</sst>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#,##0.00;\-#,##0.00"/>
  </numFmts>
  <fonts count="9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9"/>
      <color rgb="FF000000"/>
      <name val="Trebuchet MS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0" fontId="8" fillId="0" borderId="0"/>
  </cellStyleXfs>
  <cellXfs count="21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left"/>
    </xf>
    <xf numFmtId="164" fontId="4" fillId="2" borderId="2" xfId="0" applyNumberFormat="1" applyFont="1" applyFill="1" applyBorder="1"/>
    <xf numFmtId="164" fontId="4" fillId="0" borderId="0" xfId="0" applyNumberFormat="1" applyFont="1"/>
    <xf numFmtId="164" fontId="1" fillId="0" borderId="0" xfId="0" applyNumberFormat="1" applyFont="1"/>
    <xf numFmtId="8" fontId="7" fillId="0" borderId="0" xfId="0" applyNumberFormat="1" applyFont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4" xfId="0" applyNumberFormat="1" applyFont="1" applyBorder="1"/>
    <xf numFmtId="49" fontId="1" fillId="0" borderId="0" xfId="0" applyNumberFormat="1" applyFont="1" applyBorder="1"/>
    <xf numFmtId="164" fontId="2" fillId="0" borderId="0" xfId="0" applyNumberFormat="1" applyFont="1" applyBorder="1"/>
    <xf numFmtId="164" fontId="1" fillId="0" borderId="0" xfId="0" applyNumberFormat="1" applyFont="1" applyBorder="1"/>
    <xf numFmtId="39" fontId="5" fillId="3" borderId="0" xfId="0" applyNumberFormat="1" applyFont="1" applyFill="1" applyAlignment="1">
      <alignment horizontal="right" vertical="center" wrapText="1"/>
    </xf>
    <xf numFmtId="164" fontId="2" fillId="3" borderId="0" xfId="0" applyNumberFormat="1" applyFont="1" applyFill="1"/>
    <xf numFmtId="164" fontId="2" fillId="3" borderId="2" xfId="0" applyNumberFormat="1" applyFont="1" applyFill="1" applyBorder="1"/>
  </cellXfs>
  <cellStyles count="4">
    <cellStyle name="Normal" xfId="0" builtinId="0"/>
    <cellStyle name="Normal 2" xfId="1" xr:uid="{3D297696-E52C-4C14-9ACB-286903FFB5A0}"/>
    <cellStyle name="Normal 2 2" xfId="2" xr:uid="{DA365DB9-8EBE-4DA6-9FE4-8770D4E8CE6A}"/>
    <cellStyle name="Normal 2 3" xfId="3" xr:uid="{F15EDC7C-F31D-48AD-B053-4E6903B084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2C5AA-2DF9-4FBF-8FDE-609E98A830EE}">
  <sheetPr codeName="Sheet1">
    <pageSetUpPr fitToPage="1"/>
  </sheetPr>
  <dimension ref="A1:G52"/>
  <sheetViews>
    <sheetView tabSelected="1" topLeftCell="A4" zoomScale="115" zoomScaleNormal="115" workbookViewId="0">
      <selection activeCell="H36" sqref="H36"/>
    </sheetView>
  </sheetViews>
  <sheetFormatPr defaultRowHeight="15" x14ac:dyDescent="0.25"/>
  <cols>
    <col min="1" max="4" width="3" style="3" customWidth="1"/>
    <col min="5" max="5" width="38" style="3" customWidth="1"/>
    <col min="6" max="6" width="10.140625" customWidth="1"/>
    <col min="7" max="7" width="10.5703125" customWidth="1"/>
  </cols>
  <sheetData>
    <row r="1" spans="1:7" s="6" customFormat="1" ht="15.75" thickBot="1" x14ac:dyDescent="0.3">
      <c r="A1" s="4"/>
      <c r="B1" s="4"/>
      <c r="C1" s="4"/>
      <c r="D1" s="4"/>
      <c r="E1" s="4"/>
      <c r="F1" s="5" t="s">
        <v>38</v>
      </c>
    </row>
    <row r="2" spans="1:7" ht="15.75" thickTop="1" x14ac:dyDescent="0.25">
      <c r="A2" s="1"/>
      <c r="B2" s="1" t="s">
        <v>0</v>
      </c>
      <c r="C2" s="1"/>
      <c r="D2" s="1"/>
      <c r="E2" s="1"/>
      <c r="F2" s="2"/>
    </row>
    <row r="3" spans="1:7" x14ac:dyDescent="0.25">
      <c r="A3" s="1"/>
      <c r="B3" s="1"/>
      <c r="C3" s="1"/>
      <c r="D3" s="1" t="s">
        <v>1</v>
      </c>
      <c r="E3" s="1"/>
      <c r="F3" s="2"/>
    </row>
    <row r="4" spans="1:7" x14ac:dyDescent="0.25">
      <c r="A4" s="1"/>
      <c r="B4" s="1"/>
      <c r="C4" s="1"/>
      <c r="D4" s="1"/>
      <c r="E4" s="1" t="s">
        <v>27</v>
      </c>
      <c r="F4" s="2">
        <v>250</v>
      </c>
    </row>
    <row r="5" spans="1:7" x14ac:dyDescent="0.25">
      <c r="A5" s="1"/>
      <c r="B5" s="1"/>
      <c r="C5" s="1"/>
      <c r="D5" s="1"/>
      <c r="E5" s="1" t="s">
        <v>28</v>
      </c>
      <c r="F5" s="2">
        <v>175</v>
      </c>
    </row>
    <row r="6" spans="1:7" x14ac:dyDescent="0.25">
      <c r="A6" s="1"/>
      <c r="B6" s="1"/>
      <c r="C6" s="1"/>
      <c r="D6" s="1"/>
      <c r="E6" s="1" t="s">
        <v>29</v>
      </c>
      <c r="F6" s="2">
        <v>200</v>
      </c>
    </row>
    <row r="7" spans="1:7" x14ac:dyDescent="0.25">
      <c r="A7" s="1"/>
      <c r="B7" s="1"/>
      <c r="C7" s="1"/>
      <c r="D7" s="1"/>
      <c r="E7" s="1" t="s">
        <v>2</v>
      </c>
      <c r="F7" s="2">
        <v>1653.25</v>
      </c>
    </row>
    <row r="8" spans="1:7" x14ac:dyDescent="0.25">
      <c r="A8" s="1"/>
      <c r="B8" s="1"/>
      <c r="C8" s="1"/>
      <c r="D8" s="1"/>
      <c r="E8" s="1" t="s">
        <v>30</v>
      </c>
      <c r="F8" s="2">
        <v>750</v>
      </c>
      <c r="G8" s="1"/>
    </row>
    <row r="9" spans="1:7" ht="15.75" thickBot="1" x14ac:dyDescent="0.3">
      <c r="A9" s="1"/>
      <c r="B9" s="1"/>
      <c r="C9" s="1"/>
      <c r="D9" s="1"/>
      <c r="E9" s="1" t="s">
        <v>14</v>
      </c>
      <c r="F9" s="2">
        <v>19906</v>
      </c>
      <c r="G9" s="1"/>
    </row>
    <row r="10" spans="1:7" ht="15.75" thickBot="1" x14ac:dyDescent="0.3">
      <c r="A10" s="1"/>
      <c r="B10" s="1"/>
      <c r="C10" s="1"/>
      <c r="D10" s="1" t="s">
        <v>3</v>
      </c>
      <c r="E10" s="1"/>
      <c r="F10" s="12">
        <f>ROUND(SUM(F3:F9),5)</f>
        <v>22934.25</v>
      </c>
    </row>
    <row r="11" spans="1:7" x14ac:dyDescent="0.25">
      <c r="A11" s="1"/>
      <c r="B11" s="1"/>
      <c r="C11" s="1" t="s">
        <v>4</v>
      </c>
      <c r="D11" s="1"/>
      <c r="E11" s="1"/>
      <c r="F11" s="2">
        <f>F10</f>
        <v>22934.25</v>
      </c>
      <c r="G11" s="1"/>
    </row>
    <row r="12" spans="1:7" x14ac:dyDescent="0.25">
      <c r="A12" s="1"/>
      <c r="B12" s="1"/>
      <c r="C12" s="1"/>
      <c r="D12" s="1" t="s">
        <v>5</v>
      </c>
      <c r="E12" s="1"/>
      <c r="F12" s="2"/>
      <c r="G12" s="1"/>
    </row>
    <row r="13" spans="1:7" x14ac:dyDescent="0.25">
      <c r="A13" s="1"/>
      <c r="B13" s="1"/>
      <c r="C13" s="1"/>
      <c r="D13" s="1"/>
      <c r="E13" s="1" t="s">
        <v>39</v>
      </c>
      <c r="F13" s="2">
        <v>280.13</v>
      </c>
    </row>
    <row r="14" spans="1:7" x14ac:dyDescent="0.25">
      <c r="A14" s="1"/>
      <c r="B14" s="1"/>
      <c r="C14" s="1"/>
      <c r="D14" s="1"/>
      <c r="E14" s="1" t="s">
        <v>6</v>
      </c>
      <c r="F14" s="2">
        <v>75.92</v>
      </c>
    </row>
    <row r="15" spans="1:7" x14ac:dyDescent="0.25">
      <c r="A15" s="1"/>
      <c r="B15" s="1"/>
      <c r="C15" s="1"/>
      <c r="D15" s="1"/>
      <c r="E15" s="1" t="s">
        <v>26</v>
      </c>
      <c r="F15" s="2">
        <v>2102.7399999999998</v>
      </c>
    </row>
    <row r="16" spans="1:7" x14ac:dyDescent="0.25">
      <c r="A16" s="1"/>
      <c r="B16" s="1"/>
      <c r="C16" s="1"/>
      <c r="D16" s="1"/>
      <c r="E16" s="1" t="s">
        <v>40</v>
      </c>
      <c r="F16" s="2">
        <v>1558.5</v>
      </c>
    </row>
    <row r="17" spans="1:6" x14ac:dyDescent="0.25">
      <c r="A17" s="1"/>
      <c r="B17" s="1"/>
      <c r="C17" s="1"/>
      <c r="D17" s="1"/>
      <c r="E17" s="1" t="s">
        <v>33</v>
      </c>
      <c r="F17" s="2">
        <v>994.01</v>
      </c>
    </row>
    <row r="18" spans="1:6" x14ac:dyDescent="0.25">
      <c r="A18" s="1"/>
      <c r="B18" s="1"/>
      <c r="C18" s="1"/>
      <c r="D18" s="1"/>
      <c r="E18" s="1" t="s">
        <v>41</v>
      </c>
      <c r="F18" s="2">
        <v>20276.72</v>
      </c>
    </row>
    <row r="19" spans="1:6" x14ac:dyDescent="0.25">
      <c r="A19" s="1"/>
      <c r="B19" s="1"/>
      <c r="C19" s="1"/>
      <c r="D19" s="1"/>
      <c r="E19" s="1" t="s">
        <v>35</v>
      </c>
      <c r="F19" s="2">
        <v>911.46</v>
      </c>
    </row>
    <row r="20" spans="1:6" x14ac:dyDescent="0.25">
      <c r="A20" s="1"/>
      <c r="B20" s="1"/>
      <c r="C20" s="1"/>
      <c r="D20" s="1"/>
      <c r="E20" s="1" t="s">
        <v>31</v>
      </c>
      <c r="F20" s="2">
        <v>240.4</v>
      </c>
    </row>
    <row r="21" spans="1:6" x14ac:dyDescent="0.25">
      <c r="A21" s="1"/>
      <c r="B21" s="1"/>
      <c r="C21" s="1"/>
      <c r="D21" s="1"/>
      <c r="E21" s="1" t="s">
        <v>32</v>
      </c>
      <c r="F21" s="2">
        <v>185.46</v>
      </c>
    </row>
    <row r="22" spans="1:6" x14ac:dyDescent="0.25">
      <c r="A22" s="1"/>
      <c r="B22" s="1"/>
      <c r="C22" s="1"/>
      <c r="D22" s="1"/>
      <c r="E22" s="1" t="s">
        <v>34</v>
      </c>
      <c r="F22" s="2">
        <v>606</v>
      </c>
    </row>
    <row r="23" spans="1:6" x14ac:dyDescent="0.25">
      <c r="A23" s="1"/>
      <c r="B23" s="1"/>
      <c r="C23" s="1"/>
      <c r="D23" s="1"/>
      <c r="E23" s="1" t="s">
        <v>42</v>
      </c>
      <c r="F23" s="2">
        <v>1345</v>
      </c>
    </row>
    <row r="24" spans="1:6" x14ac:dyDescent="0.25">
      <c r="A24" s="1"/>
      <c r="B24" s="1"/>
      <c r="C24" s="1"/>
      <c r="D24" s="1"/>
      <c r="E24" s="1" t="s">
        <v>7</v>
      </c>
      <c r="F24" s="2">
        <v>82.82</v>
      </c>
    </row>
    <row r="25" spans="1:6" x14ac:dyDescent="0.25">
      <c r="A25" s="1"/>
      <c r="B25" s="1"/>
      <c r="C25" s="1"/>
      <c r="D25" s="1"/>
      <c r="E25" s="1" t="s">
        <v>8</v>
      </c>
      <c r="F25" s="2">
        <v>205.03</v>
      </c>
    </row>
    <row r="26" spans="1:6" x14ac:dyDescent="0.25">
      <c r="A26" s="1"/>
      <c r="B26" s="1"/>
      <c r="C26" s="1"/>
      <c r="D26" s="1"/>
      <c r="E26" s="1" t="s">
        <v>36</v>
      </c>
      <c r="F26" s="2">
        <v>1513</v>
      </c>
    </row>
    <row r="27" spans="1:6" x14ac:dyDescent="0.25">
      <c r="A27" s="1"/>
      <c r="B27" s="1"/>
      <c r="C27" s="1"/>
      <c r="D27" s="1"/>
      <c r="E27" s="1" t="s">
        <v>9</v>
      </c>
      <c r="F27" s="2">
        <v>460.26</v>
      </c>
    </row>
    <row r="28" spans="1:6" ht="15.75" thickBot="1" x14ac:dyDescent="0.3">
      <c r="A28" s="1"/>
      <c r="B28" s="1"/>
      <c r="C28" s="1"/>
      <c r="D28" s="1"/>
      <c r="E28" s="1" t="s">
        <v>10</v>
      </c>
      <c r="F28" s="2">
        <v>9649.2999999999993</v>
      </c>
    </row>
    <row r="29" spans="1:6" ht="15.75" thickBot="1" x14ac:dyDescent="0.3">
      <c r="A29" s="1"/>
      <c r="B29" s="1"/>
      <c r="C29" s="1"/>
      <c r="D29" s="1" t="s">
        <v>11</v>
      </c>
      <c r="E29" s="1"/>
      <c r="F29" s="13">
        <f>ROUND(SUM(F12:F28),5)</f>
        <v>40486.75</v>
      </c>
    </row>
    <row r="30" spans="1:6" ht="14.25" customHeight="1" thickBot="1" x14ac:dyDescent="0.3">
      <c r="A30" s="1"/>
      <c r="B30" s="1" t="s">
        <v>12</v>
      </c>
      <c r="C30" s="1"/>
      <c r="D30" s="1"/>
      <c r="E30" s="1"/>
      <c r="F30" s="13">
        <f>ROUND(F2+F11-F29,5)</f>
        <v>-17552.5</v>
      </c>
    </row>
    <row r="31" spans="1:6" ht="15.75" customHeight="1" x14ac:dyDescent="0.25">
      <c r="A31" s="1" t="s">
        <v>13</v>
      </c>
      <c r="B31" s="1"/>
      <c r="C31" s="1"/>
      <c r="D31" s="1"/>
      <c r="E31" s="1"/>
      <c r="F31" s="14">
        <f>F30</f>
        <v>-17552.5</v>
      </c>
    </row>
    <row r="32" spans="1:6" ht="14.25" customHeight="1" x14ac:dyDescent="0.25">
      <c r="A32" s="1"/>
      <c r="B32" s="1"/>
      <c r="C32" s="1"/>
      <c r="D32" s="1"/>
      <c r="E32" s="15"/>
      <c r="F32" s="16"/>
    </row>
    <row r="33" spans="1:7" ht="15.75" customHeight="1" x14ac:dyDescent="0.25">
      <c r="A33" s="1"/>
      <c r="B33" s="1"/>
      <c r="C33" s="1"/>
      <c r="D33" s="1"/>
      <c r="E33" s="15"/>
      <c r="F33" s="16"/>
    </row>
    <row r="34" spans="1:7" ht="12.75" customHeight="1" x14ac:dyDescent="0.25">
      <c r="A34" s="1"/>
      <c r="B34" s="1"/>
      <c r="C34" s="1"/>
      <c r="D34" s="1"/>
      <c r="E34" s="15"/>
      <c r="F34" s="17"/>
    </row>
    <row r="35" spans="1:7" ht="6.75" customHeight="1" x14ac:dyDescent="0.25">
      <c r="A35" s="1"/>
      <c r="B35" s="1"/>
      <c r="C35" s="1"/>
      <c r="D35" s="1"/>
      <c r="E35" s="1"/>
      <c r="F35" s="10"/>
    </row>
    <row r="36" spans="1:7" ht="6.75" customHeight="1" x14ac:dyDescent="0.25">
      <c r="A36" s="1"/>
      <c r="B36" s="1"/>
      <c r="C36" s="1"/>
      <c r="D36" s="1"/>
      <c r="E36" s="1"/>
      <c r="F36" s="10"/>
    </row>
    <row r="37" spans="1:7" ht="15.75" thickBot="1" x14ac:dyDescent="0.3">
      <c r="C37" s="4"/>
      <c r="D37" s="7" t="s">
        <v>15</v>
      </c>
      <c r="E37" s="1"/>
      <c r="F37" s="5" t="s">
        <v>43</v>
      </c>
    </row>
    <row r="38" spans="1:7" ht="15.75" thickTop="1" x14ac:dyDescent="0.25">
      <c r="C38" s="1" t="s">
        <v>15</v>
      </c>
      <c r="D38" s="1"/>
      <c r="E38" s="4"/>
      <c r="F38" s="2"/>
    </row>
    <row r="39" spans="1:7" x14ac:dyDescent="0.25">
      <c r="C39" s="1"/>
      <c r="D39" s="1" t="s">
        <v>14</v>
      </c>
      <c r="E39" s="1"/>
      <c r="F39" s="18" t="s">
        <v>37</v>
      </c>
    </row>
    <row r="40" spans="1:7" x14ac:dyDescent="0.25">
      <c r="C40" s="1"/>
      <c r="D40" s="1" t="s">
        <v>16</v>
      </c>
      <c r="E40" s="1"/>
      <c r="F40" s="19">
        <v>22972.57</v>
      </c>
    </row>
    <row r="41" spans="1:7" x14ac:dyDescent="0.25">
      <c r="C41" s="1"/>
      <c r="D41" s="1" t="s">
        <v>17</v>
      </c>
      <c r="E41" s="1"/>
      <c r="F41" s="19">
        <v>20.43</v>
      </c>
    </row>
    <row r="42" spans="1:7" x14ac:dyDescent="0.25">
      <c r="C42" s="1"/>
      <c r="D42" s="1" t="s">
        <v>18</v>
      </c>
      <c r="E42" s="1"/>
      <c r="F42" s="19">
        <v>15256.28</v>
      </c>
    </row>
    <row r="43" spans="1:7" x14ac:dyDescent="0.25">
      <c r="C43" s="1"/>
      <c r="D43" s="1" t="s">
        <v>19</v>
      </c>
      <c r="E43" s="1"/>
      <c r="F43" s="19">
        <v>156.22</v>
      </c>
    </row>
    <row r="44" spans="1:7" ht="16.5" x14ac:dyDescent="0.35">
      <c r="C44" s="1"/>
      <c r="D44" s="1" t="s">
        <v>20</v>
      </c>
      <c r="E44" s="1"/>
      <c r="F44" s="19">
        <v>243154.24</v>
      </c>
      <c r="G44" s="11"/>
    </row>
    <row r="45" spans="1:7" ht="17.25" thickBot="1" x14ac:dyDescent="0.4">
      <c r="C45" s="1"/>
      <c r="D45" s="1" t="s">
        <v>21</v>
      </c>
      <c r="E45" s="1"/>
      <c r="F45" s="20">
        <v>25348.21</v>
      </c>
      <c r="G45" s="11"/>
    </row>
    <row r="46" spans="1:7" x14ac:dyDescent="0.25">
      <c r="C46" s="1" t="s">
        <v>22</v>
      </c>
      <c r="D46" s="1"/>
      <c r="E46" s="1"/>
      <c r="F46" s="10">
        <f>SUM(F39:F45)</f>
        <v>306907.95</v>
      </c>
    </row>
    <row r="47" spans="1:7" x14ac:dyDescent="0.25">
      <c r="C47" s="1"/>
      <c r="D47" s="1"/>
      <c r="E47" s="1"/>
      <c r="F47" s="2"/>
    </row>
    <row r="48" spans="1:7" x14ac:dyDescent="0.25">
      <c r="C48" s="1"/>
      <c r="D48" s="1" t="s">
        <v>23</v>
      </c>
      <c r="E48" s="1"/>
      <c r="F48" s="2"/>
    </row>
    <row r="49" spans="3:6" ht="15.75" thickBot="1" x14ac:dyDescent="0.3">
      <c r="C49" s="1"/>
      <c r="D49" s="1"/>
      <c r="E49" s="1" t="s">
        <v>24</v>
      </c>
      <c r="F49" s="8">
        <v>0</v>
      </c>
    </row>
    <row r="50" spans="3:6" x14ac:dyDescent="0.25">
      <c r="C50" s="1"/>
      <c r="D50" s="1" t="s">
        <v>25</v>
      </c>
      <c r="F50" s="9">
        <f>SUM(F49)</f>
        <v>0</v>
      </c>
    </row>
    <row r="51" spans="3:6" x14ac:dyDescent="0.25">
      <c r="C51"/>
      <c r="D51"/>
      <c r="E51" s="1"/>
    </row>
    <row r="52" spans="3:6" x14ac:dyDescent="0.25">
      <c r="E52"/>
    </row>
  </sheetData>
  <pageMargins left="0.7" right="0.7" top="0.75" bottom="0.75" header="0.3" footer="0.3"/>
  <pageSetup scale="83" orientation="portrait" horizontalDpi="300" verticalDpi="300" r:id="rId1"/>
  <headerFooter>
    <oddHeader xml:space="preserve">&amp;C&amp;"Arial,Bold"&amp;12 KERN RIVER VALLEY CEMETERY DISTRICT
&amp;14 Financial Report
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autoPict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Orion Sanders</dc:creator>
  <cp:lastModifiedBy>Orion Sanders</cp:lastModifiedBy>
  <cp:lastPrinted>2026-02-04T18:32:54Z</cp:lastPrinted>
  <dcterms:created xsi:type="dcterms:W3CDTF">2025-05-02T18:40:11Z</dcterms:created>
  <dcterms:modified xsi:type="dcterms:W3CDTF">2026-03-04T20:33:59Z</dcterms:modified>
</cp:coreProperties>
</file>